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6140" windowHeight="9468" activeTab="0"/>
  </bookViews>
  <sheets>
    <sheet name="Wiglaf Prici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<sst xmlns="http://schemas.openxmlformats.org/spreadsheetml/2006/main" count="19" uniqueCount="19">
  <si>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Fixed Cost</t>
  </si>
  <si>
    <t>Variable Cost</t>
  </si>
  <si>
    <t>Price</t>
  </si>
  <si>
    <t>Gross Margin</t>
  </si>
  <si>
    <t>Break Even Volume</t>
  </si>
  <si>
    <t>Proposed Price Decrease</t>
  </si>
  <si>
    <t>Future Price</t>
  </si>
  <si>
    <t>Future Break-Even Volume</t>
  </si>
  <si>
    <t>Required Volume Increase to Justify Price Decrease</t>
  </si>
  <si>
    <t>% Change in Volume</t>
  </si>
  <si>
    <t>Input your parameters in the White Space Only</t>
  </si>
  <si>
    <t>About your Pricing Decision</t>
  </si>
  <si>
    <t>Minimum Required Elasticity of Demand to Justify the Proposed  Price Decrease</t>
  </si>
  <si>
    <t>So, is this a reasonable expectation for your market?</t>
  </si>
  <si>
    <t>Compliments of the Wiglaf Journal</t>
  </si>
  <si>
    <t>www.wiglafjournal.com</t>
  </si>
  <si>
    <t>About Your Business</t>
  </si>
  <si>
    <t>If you lower the price this much….</t>
  </si>
  <si>
    <t xml:space="preserve">You need to increase the volume this much only to break even.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</si>
</sst>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000000%"/>
    <numFmt numFmtId="169" formatCode="0.000000000000000%"/>
    <numFmt numFmtId="170" formatCode="0.0%"/>
    <numFmt numFmtId="171" formatCode="0.00000000000000%"/>
    <numFmt numFmtId="172" formatCode="0.00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44" fontId="0" fillId="2" borderId="0" xfId="17" applyFill="1" applyAlignment="1">
      <alignment/>
    </xf>
    <xf numFmtId="9" fontId="0" fillId="2" borderId="0" xfId="0" applyNumberFormat="1" applyFill="1" applyAlignment="1">
      <alignment/>
    </xf>
    <xf numFmtId="167" fontId="0" fillId="2" borderId="0" xfId="15" applyNumberFormat="1" applyFill="1" applyAlignment="1">
      <alignment/>
    </xf>
    <xf numFmtId="167" fontId="0" fillId="2" borderId="0" xfId="0" applyNumberFormat="1" applyFill="1" applyAlignment="1">
      <alignment/>
    </xf>
    <xf numFmtId="4" fontId="0" fillId="2" borderId="0" xfId="15" applyNumberFormat="1" applyFill="1" applyAlignment="1">
      <alignment/>
    </xf>
    <xf numFmtId="165" fontId="0" fillId="0" borderId="0" xfId="17" applyNumberFormat="1" applyFill="1" applyAlignment="1">
      <alignment/>
    </xf>
    <xf numFmtId="44" fontId="0" fillId="0" borderId="0" xfId="17" applyFill="1" applyAlignment="1">
      <alignment/>
    </xf>
    <xf numFmtId="9" fontId="0" fillId="0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4" fontId="0" fillId="3" borderId="0" xfId="15" applyNumberFormat="1" applyFill="1" applyAlignment="1">
      <alignment/>
    </xf>
    <xf numFmtId="0" fontId="0" fillId="3" borderId="0" xfId="0" applyFill="1" applyAlignment="1">
      <alignment horizontal="right"/>
    </xf>
    <xf numFmtId="9" fontId="0" fillId="3" borderId="0" xfId="21" applyFont="1" applyFill="1" applyAlignment="1">
      <alignment/>
    </xf>
    <xf numFmtId="0" fontId="3" fillId="2" borderId="0" xfId="20" applyFill="1" applyAlignment="1">
      <alignment horizontal="right"/>
    </xf>
    <xf numFmtId="9" fontId="0" fillId="3" borderId="0" xfId="21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wiglafjournal.com/" TargetMode="External" /><Relationship Id="rId3" Type="http://schemas.openxmlformats.org/officeDocument/2006/relationships/hyperlink" Target="http://www.wiglafjourna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0</xdr:col>
      <xdr:colOff>2352675</xdr:colOff>
      <xdr:row>5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2085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glafjourna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70.28125" style="1" customWidth="1"/>
    <col min="2" max="2" width="2.421875" style="1" customWidth="1"/>
    <col min="3" max="3" width="14.421875" style="1" customWidth="1"/>
    <col min="4" max="4" width="3.28125" style="1" customWidth="1"/>
    <col min="5" max="5" width="51.140625" style="1" customWidth="1"/>
    <col min="6" max="16384" width="8.8515625" style="1" customWidth="1"/>
  </cols>
  <sheetData>
    <row r="1" ht="12.75"/>
    <row r="2" ht="12.75"/>
    <row r="3" spans="1:2" ht="12.75">
      <c r="A3" s="12" t="s">
        <v>16</v>
      </c>
      <c r="B3" s="12"/>
    </row>
    <row r="4" spans="1:2" ht="12.75">
      <c r="A4" s="13"/>
      <c r="B4" s="13"/>
    </row>
    <row r="5" spans="1:5" ht="12.75">
      <c r="A5" s="13" t="s">
        <v>0</v>
      </c>
      <c r="B5" s="13"/>
      <c r="C5" s="7">
        <v>2000000</v>
      </c>
      <c r="E5" s="11" t="s">
        <v>10</v>
      </c>
    </row>
    <row r="6" spans="1:3" ht="12.75">
      <c r="A6" s="13" t="s">
        <v>1</v>
      </c>
      <c r="B6" s="13"/>
      <c r="C6" s="8">
        <v>25</v>
      </c>
    </row>
    <row r="7" spans="1:3" ht="12.75">
      <c r="A7" s="13" t="s">
        <v>2</v>
      </c>
      <c r="B7" s="13"/>
      <c r="C7" s="8">
        <v>33.33</v>
      </c>
    </row>
    <row r="8" spans="1:2" ht="12.75">
      <c r="A8" s="13"/>
      <c r="B8" s="13"/>
    </row>
    <row r="9" spans="1:3" ht="12.75">
      <c r="A9" s="13" t="s">
        <v>4</v>
      </c>
      <c r="B9" s="13"/>
      <c r="C9" s="4">
        <f>C$5/(C7-C$6)</f>
        <v>240096.0384153662</v>
      </c>
    </row>
    <row r="10" spans="1:3" ht="12.75">
      <c r="A10" s="13" t="s">
        <v>3</v>
      </c>
      <c r="B10" s="13"/>
      <c r="C10" s="3">
        <f>(C7-C6)/C7</f>
        <v>0.24992499249924988</v>
      </c>
    </row>
    <row r="11" spans="1:2" ht="12.75">
      <c r="A11" s="13"/>
      <c r="B11" s="13"/>
    </row>
    <row r="12" spans="1:2" ht="12.75">
      <c r="A12" s="12" t="s">
        <v>11</v>
      </c>
      <c r="B12" s="12"/>
    </row>
    <row r="13" spans="1:2" ht="12.75">
      <c r="A13" s="12"/>
      <c r="B13" s="12"/>
    </row>
    <row r="14" spans="1:5" ht="12.75">
      <c r="A14" s="13" t="s">
        <v>5</v>
      </c>
      <c r="B14" s="13"/>
      <c r="C14" s="9">
        <v>0.01</v>
      </c>
      <c r="E14" s="10" t="s">
        <v>17</v>
      </c>
    </row>
    <row r="15" spans="1:3" ht="12.75">
      <c r="A15" s="13"/>
      <c r="B15" s="13"/>
      <c r="C15" s="3"/>
    </row>
    <row r="16" spans="1:3" ht="12.75">
      <c r="A16" s="13" t="s">
        <v>6</v>
      </c>
      <c r="B16" s="13"/>
      <c r="C16" s="2">
        <f>(1-C14)*C7</f>
        <v>32.9967</v>
      </c>
    </row>
    <row r="17" spans="1:3" ht="12.75">
      <c r="A17" s="13" t="s">
        <v>7</v>
      </c>
      <c r="B17" s="13"/>
      <c r="C17" s="4">
        <f>C$5/(C16-C$6)</f>
        <v>250103.1675566172</v>
      </c>
    </row>
    <row r="18" spans="1:3" ht="12.75">
      <c r="A18" s="13" t="s">
        <v>8</v>
      </c>
      <c r="B18" s="13"/>
      <c r="C18" s="5">
        <f>C17-C9</f>
        <v>10007.129141251004</v>
      </c>
    </row>
    <row r="19" spans="1:5" ht="12.75">
      <c r="A19" s="13" t="s">
        <v>9</v>
      </c>
      <c r="B19" s="13"/>
      <c r="C19" s="18">
        <f>C18/(C9)</f>
        <v>0.04167969287331042</v>
      </c>
      <c r="E19" s="10" t="s">
        <v>18</v>
      </c>
    </row>
    <row r="20" spans="1:2" ht="12.75">
      <c r="A20" s="13"/>
      <c r="B20" s="13"/>
    </row>
    <row r="21" spans="1:2" ht="12.75">
      <c r="A21" s="13"/>
      <c r="B21" s="13"/>
    </row>
    <row r="22" spans="1:5" ht="12.75">
      <c r="A22" s="15" t="s">
        <v>12</v>
      </c>
      <c r="B22" s="13"/>
      <c r="C22" s="14">
        <f>C19/((C16-C7)*2/(C16+C7))</f>
        <v>-4.14712944089437</v>
      </c>
      <c r="E22" s="16" t="s">
        <v>13</v>
      </c>
    </row>
    <row r="23" ht="12.75">
      <c r="C23" s="6"/>
    </row>
    <row r="24" ht="12.75">
      <c r="C24" s="6"/>
    </row>
    <row r="26" ht="12.75">
      <c r="A26" s="13" t="s">
        <v>14</v>
      </c>
    </row>
    <row r="27" ht="12.75">
      <c r="A27" s="17" t="s">
        <v>15</v>
      </c>
    </row>
  </sheetData>
  <hyperlinks>
    <hyperlink ref="A27" r:id="rId1" display="www.wiglafjournal.com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Wiglaf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James Smith</dc:creator>
  <cp:keywords/>
  <dc:description/>
  <cp:lastModifiedBy>Timothy James Smith</cp:lastModifiedBy>
  <dcterms:created xsi:type="dcterms:W3CDTF">2007-02-25T12:29:22Z</dcterms:created>
  <dcterms:modified xsi:type="dcterms:W3CDTF">2007-06-28T13:37:21Z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